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omec\Documents\BC WEB\INTRANET\"/>
    </mc:Choice>
  </mc:AlternateContent>
  <bookViews>
    <workbookView xWindow="120" yWindow="36" windowWidth="20736" windowHeight="11328"/>
  </bookViews>
  <sheets>
    <sheet name="Ceník hovorů" sheetId="2" r:id="rId1"/>
    <sheet name="seznam VPN" sheetId="3" r:id="rId2"/>
  </sheets>
  <calcPr calcId="152511"/>
</workbook>
</file>

<file path=xl/calcChain.xml><?xml version="1.0" encoding="utf-8"?>
<calcChain xmlns="http://schemas.openxmlformats.org/spreadsheetml/2006/main">
  <c r="B16" i="2" l="1"/>
  <c r="B13" i="2"/>
  <c r="B14" i="2"/>
  <c r="B5" i="2"/>
  <c r="B4" i="2"/>
</calcChain>
</file>

<file path=xl/sharedStrings.xml><?xml version="1.0" encoding="utf-8"?>
<sst xmlns="http://schemas.openxmlformats.org/spreadsheetml/2006/main" count="321" uniqueCount="228">
  <si>
    <t>Mobilní číslo s neomezeným voláním a SMS v rámci ČR</t>
  </si>
  <si>
    <t>Pevné linky</t>
  </si>
  <si>
    <t>Mobilní telefony</t>
  </si>
  <si>
    <t>Mobilní připojení 1 GB</t>
  </si>
  <si>
    <t>Mobilní připojení 1,5 GB</t>
  </si>
  <si>
    <t>Mobilní připojení 4 GB</t>
  </si>
  <si>
    <t>Mobilní připojení Turbo</t>
  </si>
  <si>
    <t>Roaming - volání</t>
  </si>
  <si>
    <t>Zóna</t>
  </si>
  <si>
    <t>Odchozí hovor  min</t>
  </si>
  <si>
    <t>Příchozí hovor min</t>
  </si>
  <si>
    <t xml:space="preserve">Odeslání SMS </t>
  </si>
  <si>
    <t xml:space="preserve">Zóna 1 </t>
  </si>
  <si>
    <t>Zóna 2</t>
  </si>
  <si>
    <t>Zóna 3</t>
  </si>
  <si>
    <t>1 GB</t>
  </si>
  <si>
    <t>3 GB</t>
  </si>
  <si>
    <t>100 MB</t>
  </si>
  <si>
    <t>300 MB</t>
  </si>
  <si>
    <t>Zóna 1</t>
  </si>
  <si>
    <t>Business zóna</t>
  </si>
  <si>
    <t>Zóna 1+2+3</t>
  </si>
  <si>
    <t>Zóna 1+2</t>
  </si>
  <si>
    <t>měsíční paušál</t>
  </si>
  <si>
    <t>Mobilní číslo s minutovou sazbou</t>
  </si>
  <si>
    <t>vnitrostátní volání zdarma</t>
  </si>
  <si>
    <t>Datový tarif pro mobilní telefony</t>
  </si>
  <si>
    <t>Roaming - Datové balíčky</t>
  </si>
  <si>
    <t>Datové balíčky jsou hrazené za každý započatý kalendářní měsíc.</t>
  </si>
  <si>
    <t>volání a SMS nad rámec paušálu</t>
  </si>
  <si>
    <t>Objem dat</t>
  </si>
  <si>
    <r>
      <t xml:space="preserve">Zóna 1 </t>
    </r>
    <r>
      <rPr>
        <sz val="10"/>
        <color rgb="FF000000"/>
        <rFont val="Calibri"/>
        <family val="2"/>
        <charset val="238"/>
      </rPr>
      <t xml:space="preserve">– Andorra, Belgie, Bulharsko, Chorvatsko, Dánsko, Estonsko, Finsko, Francie, Gibraltar, Irsko, Island, Itálie, Jersey, Kypr, Lichtenštejnsko, Litva, Lotyšsko, Lucembursko, Maďarsko, Malta, Ostrov Man, Monako, Německo, Nizozemsko, Norsko, Polsko, Portugalsko, Rakousko, Rumunsko, Řecko, San Marino, Slovensko, Slovinsko, Španělsko, Švédsko, Švýcarsko, Vatikán, Velká Británie </t>
    </r>
  </si>
  <si>
    <r>
      <t xml:space="preserve">Zóna 2 </t>
    </r>
    <r>
      <rPr>
        <sz val="10"/>
        <color rgb="FF000000"/>
        <rFont val="Calibri"/>
        <family val="2"/>
        <charset val="238"/>
      </rPr>
      <t xml:space="preserve">– Albánie, Anguilla, Antigua a Barbuda, Aruba, Austrálie, Barbados, Bělorusko, Bermudské ostrovy, Bosna a Hercegovina, Britské Panenské ostrovy, Černá Hora, Čína, Dominikánská republika, Egypt, Grenada, Haiti, Indie, Izrael, Jamajka, Japonsko, Jihoafrická republika, Kajmanské ostrovy, Kanada, Korejská republika, Kosovo, Makedonie, Maroko, Mexiko, Moldavsko, Nový Zéland, Ostrovy Turks a Caicos, Portoriko, Singapur, Společenství Dominika, Srbsko, Svatá Lucie, Svatý Kryštof a Nevis, Svatý Vincenc a Grenadiny, Tunisko, Turecko, Ukrajina, USA, Vietnam, Západní Samoa </t>
    </r>
  </si>
  <si>
    <r>
      <t xml:space="preserve">Zóna 3 </t>
    </r>
    <r>
      <rPr>
        <sz val="10"/>
        <color theme="1"/>
        <rFont val="Calibri"/>
        <family val="2"/>
        <charset val="238"/>
        <scheme val="minor"/>
      </rPr>
      <t>– Afghánistán, Alžír, Angola, Argentina, Arménie, Ázerbájdžánská republika, Bahrajn, Bangladéš, Bolívie, Brazílie, Burkina Faso, Chile, Ekvádor, Filipíny, Gabon, Gambie, Ghana, Gruzie, Guatemala, Guinea, Honduras, Hongkong, Indonésie, Irák, Írán, Jemen, Jordánsko, Kambodža, Katar, Kazachstán, Keňa, Kolumbie, Kuba, Kuvajt, Kyrgyzsko, Libanon, Libérie, Macao, Madagaskar, Malajsie, Maledivy, Mauricius, Mongolsko, Mosambik, Namibie, Niger, Nigérie, Nikaragua, Omán, Pákistán, Paraguay, Peru, Rusko, Salvador, Saúdská Arábie, Seychely, Spojené arabské emiráty, Srí Lanka, Súdán, Sýrie, Tádžikistán, Tchaj-wan, Tanzanie, Thajsko, Turkmenistán, Uganda, Uruguay, Uzbekistán, Zambie</t>
    </r>
  </si>
  <si>
    <t>Roamingové zóny pro mobilní telefony</t>
  </si>
  <si>
    <t>vnitropodnikové volání a  SMS</t>
  </si>
  <si>
    <t>zdarma</t>
  </si>
  <si>
    <t>volání na pevné linky Kč/minutu</t>
  </si>
  <si>
    <t>volání do mobilní sítě Kč/minutu</t>
  </si>
  <si>
    <t>USA, Kanada</t>
  </si>
  <si>
    <t>EU, Švýcarsko, Norsko</t>
  </si>
  <si>
    <t>Německo, Rakousko, Polsko, Slovensko</t>
  </si>
  <si>
    <t xml:space="preserve">měsíční paušál </t>
  </si>
  <si>
    <t>za minutu / SMS</t>
  </si>
  <si>
    <r>
      <t xml:space="preserve">Business zóna </t>
    </r>
    <r>
      <rPr>
        <sz val="10"/>
        <color rgb="FF000000"/>
        <rFont val="Calibri"/>
        <family val="2"/>
        <charset val="238"/>
      </rPr>
      <t xml:space="preserve">– Alandské ostrovy, Albánie, Argentina, Austrálie, Belgie, Brazílie, Bulharsko, Černá Hora, Čína, Dánsko, Egypt, Estonsko, Finsko, Francie, Francouzská Guyana, Ghana, Gibraltar, Gruzie, Guadeloupe, Guernsey, Hongkong, Chile, Chorvatsko, Indie, Irsko, Island, Itálie, Izrael, Jamajka, Japonsko, Jersey, Jihoafrická republika, Kanada, Katar, Kazachstán, Korejská republika, Kypr, Lichtenštejnsko, Litva, Lotyšsko, Lucembursko, Maďarsko, Malta, Martinik, Mexiko, Monako, Německo, Nizozemí, Norsko, Nový Zéland, Ostrov Man, Peru, Polsko, Portugalsko, Rakousko, Réunion, Rumunsko, Rusko, Řecko, San Marino, Saúdská Arábie, Singapur, Slovensko, Slovinsko, Spojené arabské emiráty, Srbsko, Španělsko, Švédsko, Švýcarsko, Tajwan, Turecko, Ukrajina, USA, Vatikán, Velká Británie </t>
    </r>
  </si>
  <si>
    <t xml:space="preserve">Tarify pevných a mobilních linek pro tel. č. BC AV ČR v. v. i. </t>
  </si>
  <si>
    <t>ceny jsou uvedeny včetně DPH</t>
  </si>
  <si>
    <t>vnitrostátní volání a SMS</t>
  </si>
  <si>
    <t>ostatní svět</t>
  </si>
  <si>
    <t>Příjmení</t>
  </si>
  <si>
    <t>Jméno</t>
  </si>
  <si>
    <t>Číslo</t>
  </si>
  <si>
    <t>E-mail</t>
  </si>
  <si>
    <t>Ústav</t>
  </si>
  <si>
    <t>Adamcová</t>
  </si>
  <si>
    <t>Jana</t>
  </si>
  <si>
    <t>adamcova@bc.cas.cz</t>
  </si>
  <si>
    <t>SoS</t>
  </si>
  <si>
    <t>Petr</t>
  </si>
  <si>
    <t>blabolil.petr@seznam.cz</t>
  </si>
  <si>
    <t>HBU</t>
  </si>
  <si>
    <t>Bajzeková</t>
  </si>
  <si>
    <t>Jarmila</t>
  </si>
  <si>
    <t>bajzekova.entu.cas.cz</t>
  </si>
  <si>
    <t>ENTU</t>
  </si>
  <si>
    <t>Benová</t>
  </si>
  <si>
    <t>Helena</t>
  </si>
  <si>
    <t>helena.benova@bc.cas.cz</t>
  </si>
  <si>
    <t>Borovec</t>
  </si>
  <si>
    <t>Jakub</t>
  </si>
  <si>
    <t>jborovec@volny.cz</t>
  </si>
  <si>
    <t>Brunnhofer</t>
  </si>
  <si>
    <t>Václav</t>
  </si>
  <si>
    <t>vaclav.brunnhofer@bc.cas.cz</t>
  </si>
  <si>
    <t>Draštík</t>
  </si>
  <si>
    <t>Vladislav</t>
  </si>
  <si>
    <t>v.drastik@gmail.com</t>
  </si>
  <si>
    <t>Froňková</t>
  </si>
  <si>
    <t>Pavlína</t>
  </si>
  <si>
    <t>pavlina.fronkova@bc.cas.cz</t>
  </si>
  <si>
    <t>Frouz</t>
  </si>
  <si>
    <t>Jan</t>
  </si>
  <si>
    <t>frouz@natur.cuni.cz</t>
  </si>
  <si>
    <t>UPB</t>
  </si>
  <si>
    <t>Götz</t>
  </si>
  <si>
    <t>Ladislav</t>
  </si>
  <si>
    <t>gotz@bc.cas.cz</t>
  </si>
  <si>
    <t>Grufíková</t>
  </si>
  <si>
    <t>Zdenka</t>
  </si>
  <si>
    <t>zdenka.grufikova@bc.cas.cz</t>
  </si>
  <si>
    <t>Hájek</t>
  </si>
  <si>
    <t>petr.hajek@bc.cas.cz</t>
  </si>
  <si>
    <t>Helclová</t>
  </si>
  <si>
    <t>Barbora</t>
  </si>
  <si>
    <t>barbora.helclova@bc.cas.cz</t>
  </si>
  <si>
    <t>Irová</t>
  </si>
  <si>
    <t>zdenka.irova@bc.cas.cz</t>
  </si>
  <si>
    <t>Jayasinghe</t>
  </si>
  <si>
    <t>Asanka</t>
  </si>
  <si>
    <t>jayasinghe@hbu.cas.cz</t>
  </si>
  <si>
    <t>Jerhot</t>
  </si>
  <si>
    <t>Josef</t>
  </si>
  <si>
    <t>jerhot@upb.cas.cz</t>
  </si>
  <si>
    <t>Jůza</t>
  </si>
  <si>
    <t>Tomáš</t>
  </si>
  <si>
    <t>tomas.juza@seznam.cz</t>
  </si>
  <si>
    <t>Kotrbová</t>
  </si>
  <si>
    <t>Eva</t>
  </si>
  <si>
    <t>upb@upb.cas.cz</t>
  </si>
  <si>
    <t>Kratochvíl</t>
  </si>
  <si>
    <t>Michal</t>
  </si>
  <si>
    <t>kratochvil@hbu.cas.cz</t>
  </si>
  <si>
    <t>Krištůfková</t>
  </si>
  <si>
    <t>Michaela</t>
  </si>
  <si>
    <t>michaela.kristufkova@bc.cas.cz</t>
  </si>
  <si>
    <t>Kubečka</t>
  </si>
  <si>
    <t>kubecka@hbu.cas.cz</t>
  </si>
  <si>
    <t>Lebedová</t>
  </si>
  <si>
    <t>Dana</t>
  </si>
  <si>
    <t>dana.lebedova@bc.cas.cz</t>
  </si>
  <si>
    <t>Makovičková</t>
  </si>
  <si>
    <t>Ivana</t>
  </si>
  <si>
    <t>ivana.makovickova@bc.cas.cz</t>
  </si>
  <si>
    <t>Maršík</t>
  </si>
  <si>
    <t>petr.marsik@bc.cas.cz</t>
  </si>
  <si>
    <t>Matěna</t>
  </si>
  <si>
    <t>matena@hbu.cas.cz</t>
  </si>
  <si>
    <t>Míčková</t>
  </si>
  <si>
    <t>dana.mickova@bc.cas.cz</t>
  </si>
  <si>
    <t>Mrkvička</t>
  </si>
  <si>
    <t>mrkvicka@pf.jcu.cz</t>
  </si>
  <si>
    <t>Musilová</t>
  </si>
  <si>
    <t>musilova@entu.cas.cz</t>
  </si>
  <si>
    <t>Muška</t>
  </si>
  <si>
    <t>Milan</t>
  </si>
  <si>
    <t>muskamilan@seznam.cz</t>
  </si>
  <si>
    <t>nevim</t>
  </si>
  <si>
    <t>PAU</t>
  </si>
  <si>
    <t>monika@paru.cas.cz</t>
  </si>
  <si>
    <t>Nováková</t>
  </si>
  <si>
    <t>dana.novakova@bc.cas.cz</t>
  </si>
  <si>
    <t>Peterka</t>
  </si>
  <si>
    <t>Jiří</t>
  </si>
  <si>
    <t>jpeterkacz@yahoo.com</t>
  </si>
  <si>
    <t>Petrásek</t>
  </si>
  <si>
    <t>jiri.pertasek@bc.cas.cz</t>
  </si>
  <si>
    <t>Pižl</t>
  </si>
  <si>
    <t>pizl@upb.cas.cz</t>
  </si>
  <si>
    <t>Polívková</t>
  </si>
  <si>
    <t>Irena</t>
  </si>
  <si>
    <t>irena.polivkova@bc.cas.cz</t>
  </si>
  <si>
    <t>Prachař</t>
  </si>
  <si>
    <t>Zdeněk</t>
  </si>
  <si>
    <t>z.prachar@seznam.cz</t>
  </si>
  <si>
    <t>Prchalová</t>
  </si>
  <si>
    <t>Marie</t>
  </si>
  <si>
    <t>marie.prchalova@hbu.cas.cz</t>
  </si>
  <si>
    <t>Procházková</t>
  </si>
  <si>
    <t>Daniela</t>
  </si>
  <si>
    <t>daniela.prochazkova@bc.cas.cz</t>
  </si>
  <si>
    <t>Pytel</t>
  </si>
  <si>
    <t>Martin</t>
  </si>
  <si>
    <t>martin.pytel@bc.cas.cz</t>
  </si>
  <si>
    <t>Pavel</t>
  </si>
  <si>
    <t>pavel.pytel@bc.cas.cz</t>
  </si>
  <si>
    <t>PytelM</t>
  </si>
  <si>
    <t>tablet</t>
  </si>
  <si>
    <t>Recepce</t>
  </si>
  <si>
    <t>Branišovská</t>
  </si>
  <si>
    <t>recepce@bc.cas.cz</t>
  </si>
  <si>
    <t>Ricard</t>
  </si>
  <si>
    <t>Daniel</t>
  </si>
  <si>
    <t>daniel.ricard@gmail.com</t>
  </si>
  <si>
    <t>Leslie</t>
  </si>
  <si>
    <t>leslie.ricard@gmail.com</t>
  </si>
  <si>
    <t>Rosín</t>
  </si>
  <si>
    <t>Vladimír</t>
  </si>
  <si>
    <t>vladimir.rosin@bc.cas.cz</t>
  </si>
  <si>
    <t>Říha</t>
  </si>
  <si>
    <t>riha.milan@centrum.cz</t>
  </si>
  <si>
    <t>Sehnal</t>
  </si>
  <si>
    <t>František</t>
  </si>
  <si>
    <t>sehnal@bc.cas.cz</t>
  </si>
  <si>
    <t>sekret</t>
  </si>
  <si>
    <t>Schmoranz</t>
  </si>
  <si>
    <t>michal.schmoranz@bc.cas.cz</t>
  </si>
  <si>
    <t>Sirová</t>
  </si>
  <si>
    <t>Dagmar</t>
  </si>
  <si>
    <t>dagmara_sirova@hotmail.com</t>
  </si>
  <si>
    <t>skupina</t>
  </si>
  <si>
    <t>dětská</t>
  </si>
  <si>
    <t>Svejkovský</t>
  </si>
  <si>
    <t>Ivo</t>
  </si>
  <si>
    <t>ivo.svejkovsky@bc.cas.cz</t>
  </si>
  <si>
    <t>Šimek</t>
  </si>
  <si>
    <t>Miloslav</t>
  </si>
  <si>
    <t>simek@bc.cas.cz</t>
  </si>
  <si>
    <t>psimek@bclab.eu</t>
  </si>
  <si>
    <t>Karel</t>
  </si>
  <si>
    <t>ksimek@hbu.cas.cz</t>
  </si>
  <si>
    <t>Šmejkal</t>
  </si>
  <si>
    <t>Marek</t>
  </si>
  <si>
    <t>mareks1@centrum.cz</t>
  </si>
  <si>
    <t>Špak</t>
  </si>
  <si>
    <t>spak@umbr.cas.cz</t>
  </si>
  <si>
    <t>UMBR</t>
  </si>
  <si>
    <t>Špaková</t>
  </si>
  <si>
    <t>Vlastimila</t>
  </si>
  <si>
    <t>spakova@umbr.cas.cz</t>
  </si>
  <si>
    <t>Tajovský</t>
  </si>
  <si>
    <t>tajov@upb.cas.cz</t>
  </si>
  <si>
    <t>Tomášek</t>
  </si>
  <si>
    <t>Bohumír</t>
  </si>
  <si>
    <t>bohumir.tomasek@bc.cas.cz</t>
  </si>
  <si>
    <t>Tomec</t>
  </si>
  <si>
    <t>Oldřich</t>
  </si>
  <si>
    <t>oldrich.tomec@bc.cas.cz</t>
  </si>
  <si>
    <t>Tušer</t>
  </si>
  <si>
    <t>michal.tuser@gmail.com</t>
  </si>
  <si>
    <t>Vašek</t>
  </si>
  <si>
    <t>Mojmír</t>
  </si>
  <si>
    <t>mojmir.vasek@seznam.cz</t>
  </si>
  <si>
    <t>Veselý</t>
  </si>
  <si>
    <t>karel.vesely@bc.cas.cz</t>
  </si>
  <si>
    <t>Blabolil</t>
  </si>
  <si>
    <t>Evropa mimo EU + další vybrané státy (5 dle našeho výběru)</t>
  </si>
  <si>
    <t>Připojení pro mobil - STANDARD 250 MB</t>
  </si>
  <si>
    <t>Měsíční paušál za státní linky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</si>
</sst>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Kč&quot;"/>
  </numFmts>
  <fonts count="13" x14ac:knownFonts="1">
    <font>
      <sz val="11"/>
      <color theme="1"/>
      <name val="Calibri"/>
      <family val="2"/>
      <charset val="238"/>
      <scheme val="minor"/>
    </font>
    <font>
      <sz val="11"/>
      <color rgb="FFFF0000"/>
      <name val="Calibri"/>
      <family val="2"/>
      <charset val="238"/>
      <scheme val="minor"/>
    </font>
    <font>
      <b/>
      <sz val="11"/>
      <color theme="1"/>
      <name val="Calibri"/>
      <family val="2"/>
      <charset val="238"/>
      <scheme val="minor"/>
    </font>
    <font>
      <b/>
      <sz val="10"/>
      <color rgb="FF000000"/>
      <name val="Arial"/>
      <family val="2"/>
      <charset val="238"/>
    </font>
    <font>
      <sz val="10"/>
      <color theme="1"/>
      <name val="Calibri"/>
      <family val="2"/>
      <charset val="238"/>
      <scheme val="minor"/>
    </font>
    <font>
      <b/>
      <sz val="22"/>
      <color theme="1"/>
      <name val="Calibri"/>
      <family val="2"/>
      <charset val="238"/>
      <scheme val="minor"/>
    </font>
    <font>
      <b/>
      <sz val="10"/>
      <color rgb="FF000000"/>
      <name val="Calibri"/>
      <family val="2"/>
      <charset val="238"/>
    </font>
    <font>
      <sz val="10"/>
      <color rgb="FF000000"/>
      <name val="Calibri"/>
      <family val="2"/>
      <charset val="238"/>
    </font>
    <font>
      <b/>
      <sz val="10"/>
      <color theme="1"/>
      <name val="Calibri"/>
      <family val="2"/>
      <charset val="238"/>
      <scheme val="minor"/>
    </font>
    <font>
      <b/>
      <sz val="14"/>
      <color theme="1"/>
      <name val="Calibri"/>
      <family val="2"/>
      <charset val="238"/>
      <scheme val="minor"/>
    </font>
    <font>
      <b/>
      <sz val="22"/>
      <color rgb="FFFF0000"/>
      <name val="Calibri"/>
      <family val="2"/>
      <charset val="238"/>
      <scheme val="minor"/>
    </font>
    <font>
      <u/>
      <sz val="11"/>
      <color theme="10"/>
      <name val="Calibri"/>
      <family val="2"/>
      <charset val="238"/>
      <scheme val="minor"/>
    </font>
    <font>
      <sz val="11"/>
      <name val="Calibri"/>
      <family val="2"/>
      <charset val="238"/>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11" fillId="0" borderId="0" applyNumberFormat="0" applyFill="0" applyBorder="0" applyAlignment="0" applyProtection="0"/>
  </cellStyleXfs>
  <cellXfs count="83">
    <xf numFmtId="0" fontId="0" fillId="0" borderId="0" xfId="0"/>
    <xf numFmtId="164" fontId="0" fillId="0" borderId="0" xfId="0" applyNumberFormat="1"/>
    <xf numFmtId="0" fontId="0" fillId="0" borderId="0" xfId="0" applyAlignment="1">
      <alignment horizontal="left"/>
    </xf>
    <xf numFmtId="0" fontId="5" fillId="0" borderId="0" xfId="0" applyFont="1" applyAlignment="1"/>
    <xf numFmtId="0" fontId="0" fillId="0" borderId="0" xfId="0" applyAlignment="1"/>
    <xf numFmtId="0" fontId="1" fillId="0" borderId="0" xfId="0" applyFont="1" applyAlignment="1"/>
    <xf numFmtId="0" fontId="2" fillId="0" borderId="1" xfId="0" applyFont="1" applyBorder="1"/>
    <xf numFmtId="164" fontId="0" fillId="0" borderId="1" xfId="0" applyNumberFormat="1" applyBorder="1"/>
    <xf numFmtId="0" fontId="3" fillId="0" borderId="1" xfId="0" applyFont="1" applyBorder="1" applyAlignment="1">
      <alignment vertical="center"/>
    </xf>
    <xf numFmtId="164" fontId="2" fillId="0" borderId="1" xfId="0" applyNumberFormat="1" applyFont="1" applyBorder="1"/>
    <xf numFmtId="0" fontId="0" fillId="0" borderId="2" xfId="0" applyBorder="1"/>
    <xf numFmtId="0" fontId="0" fillId="0" borderId="2" xfId="0" applyBorder="1" applyAlignment="1">
      <alignment horizontal="right"/>
    </xf>
    <xf numFmtId="0" fontId="2" fillId="0" borderId="2" xfId="0" applyFont="1" applyBorder="1"/>
    <xf numFmtId="0" fontId="0" fillId="0" borderId="3" xfId="0" applyFont="1" applyBorder="1"/>
    <xf numFmtId="0" fontId="0" fillId="0" borderId="2" xfId="0" applyFont="1" applyBorder="1"/>
    <xf numFmtId="0" fontId="0" fillId="0" borderId="3" xfId="0" applyBorder="1"/>
    <xf numFmtId="164" fontId="2" fillId="0" borderId="3" xfId="0" applyNumberFormat="1" applyFont="1" applyBorder="1"/>
    <xf numFmtId="164" fontId="0" fillId="0" borderId="3" xfId="0" applyNumberFormat="1" applyBorder="1"/>
    <xf numFmtId="0" fontId="2" fillId="0" borderId="2" xfId="0" applyFont="1" applyFill="1" applyBorder="1"/>
    <xf numFmtId="164" fontId="0" fillId="0" borderId="1" xfId="0" applyNumberFormat="1" applyBorder="1" applyAlignment="1">
      <alignment horizontal="right"/>
    </xf>
    <xf numFmtId="0" fontId="10" fillId="0" borderId="0" xfId="0" applyFont="1" applyAlignment="1"/>
    <xf numFmtId="0" fontId="1" fillId="0" borderId="0" xfId="0" applyFont="1"/>
    <xf numFmtId="0" fontId="1" fillId="0" borderId="0" xfId="0" applyFont="1" applyAlignment="1">
      <alignment horizontal="left"/>
    </xf>
    <xf numFmtId="164" fontId="1" fillId="0" borderId="0" xfId="0" applyNumberFormat="1" applyFont="1"/>
    <xf numFmtId="0" fontId="1" fillId="0" borderId="0" xfId="0" applyFont="1" applyAlignment="1">
      <alignment wrapText="1"/>
    </xf>
    <xf numFmtId="164" fontId="1" fillId="0" borderId="0" xfId="0" applyNumberFormat="1" applyFont="1" applyAlignment="1">
      <alignment wrapText="1"/>
    </xf>
    <xf numFmtId="0" fontId="1" fillId="0" borderId="0" xfId="0" applyFont="1" applyAlignment="1">
      <alignment vertical="top" wrapText="1"/>
    </xf>
    <xf numFmtId="0" fontId="0" fillId="0" borderId="1" xfId="0" applyBorder="1"/>
    <xf numFmtId="0" fontId="0" fillId="0" borderId="7" xfId="0" applyBorder="1"/>
    <xf numFmtId="0" fontId="0" fillId="0" borderId="9" xfId="0" applyBorder="1"/>
    <xf numFmtId="0" fontId="11" fillId="0" borderId="2" xfId="1" applyBorder="1" applyAlignment="1">
      <alignment horizontal="right"/>
    </xf>
    <xf numFmtId="3" fontId="0" fillId="0" borderId="1" xfId="0" applyNumberFormat="1" applyBorder="1"/>
    <xf numFmtId="0" fontId="0" fillId="0" borderId="8" xfId="0" applyBorder="1"/>
    <xf numFmtId="3" fontId="0" fillId="0" borderId="8" xfId="0" applyNumberFormat="1" applyBorder="1"/>
    <xf numFmtId="0" fontId="0" fillId="0" borderId="13" xfId="0" applyBorder="1"/>
    <xf numFmtId="0" fontId="0" fillId="0" borderId="14" xfId="0" applyBorder="1"/>
    <xf numFmtId="3" fontId="0" fillId="0" borderId="14" xfId="0" applyNumberFormat="1" applyBorder="1"/>
    <xf numFmtId="0" fontId="0" fillId="0" borderId="15" xfId="0" applyBorder="1"/>
    <xf numFmtId="0" fontId="0" fillId="0" borderId="16" xfId="0" applyBorder="1"/>
    <xf numFmtId="0" fontId="0" fillId="0" borderId="17" xfId="0" applyBorder="1"/>
    <xf numFmtId="0" fontId="0" fillId="0" borderId="18" xfId="0" applyBorder="1"/>
    <xf numFmtId="0" fontId="12" fillId="0" borderId="2" xfId="0" applyFont="1" applyBorder="1"/>
    <xf numFmtId="0" fontId="6" fillId="0" borderId="2" xfId="0" applyFont="1" applyBorder="1" applyAlignment="1">
      <alignment horizontal="left" vertical="center" wrapText="1"/>
    </xf>
    <xf numFmtId="0" fontId="6" fillId="0" borderId="1" xfId="0" applyFont="1" applyBorder="1" applyAlignment="1">
      <alignment horizontal="left" vertical="center" wrapText="1"/>
    </xf>
    <xf numFmtId="0" fontId="6" fillId="0" borderId="3" xfId="0" applyFont="1" applyBorder="1" applyAlignment="1">
      <alignment horizontal="left" vertical="center" wrapText="1"/>
    </xf>
    <xf numFmtId="0" fontId="0" fillId="0" borderId="1" xfId="0" applyBorder="1" applyAlignment="1">
      <alignment horizontal="left" vertical="center" wrapText="1"/>
    </xf>
    <xf numFmtId="0" fontId="0" fillId="0" borderId="3" xfId="0" applyBorder="1" applyAlignment="1">
      <alignment horizontal="left" vertical="center" wrapText="1"/>
    </xf>
    <xf numFmtId="0" fontId="8" fillId="0" borderId="7" xfId="0" applyFont="1"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2" fillId="0" borderId="2" xfId="0" applyFont="1" applyFill="1" applyBorder="1" applyAlignment="1">
      <alignment horizontal="center"/>
    </xf>
    <xf numFmtId="0" fontId="2" fillId="0" borderId="1" xfId="0" applyFont="1" applyFill="1" applyBorder="1" applyAlignment="1">
      <alignment horizontal="center"/>
    </xf>
    <xf numFmtId="0" fontId="2" fillId="0" borderId="3" xfId="0" applyFont="1" applyFill="1" applyBorder="1" applyAlignment="1">
      <alignment horizontal="center"/>
    </xf>
    <xf numFmtId="0" fontId="0" fillId="0" borderId="1" xfId="0" applyBorder="1" applyAlignment="1">
      <alignment horizontal="left"/>
    </xf>
    <xf numFmtId="0" fontId="0" fillId="0" borderId="3" xfId="0" applyBorder="1" applyAlignment="1">
      <alignment horizontal="left"/>
    </xf>
    <xf numFmtId="0" fontId="2" fillId="0" borderId="2" xfId="0" applyFont="1" applyBorder="1" applyAlignment="1">
      <alignment horizontal="center"/>
    </xf>
    <xf numFmtId="0" fontId="2" fillId="0" borderId="1" xfId="0" applyFont="1" applyBorder="1" applyAlignment="1">
      <alignment horizontal="center"/>
    </xf>
    <xf numFmtId="0" fontId="2" fillId="0" borderId="3" xfId="0" applyFont="1" applyBorder="1" applyAlignment="1">
      <alignment horizontal="center"/>
    </xf>
    <xf numFmtId="0" fontId="1" fillId="0" borderId="2" xfId="0" applyFont="1" applyBorder="1" applyAlignment="1">
      <alignment horizontal="left"/>
    </xf>
    <xf numFmtId="0" fontId="1" fillId="0" borderId="1" xfId="0" applyFont="1" applyBorder="1" applyAlignment="1">
      <alignment horizontal="left"/>
    </xf>
    <xf numFmtId="0" fontId="1" fillId="0" borderId="3" xfId="0" applyFont="1" applyBorder="1" applyAlignment="1">
      <alignment horizontal="left"/>
    </xf>
    <xf numFmtId="0" fontId="9" fillId="0" borderId="2" xfId="0" applyFont="1" applyBorder="1" applyAlignment="1">
      <alignment horizontal="center"/>
    </xf>
    <xf numFmtId="0" fontId="9" fillId="0" borderId="1" xfId="0" applyFont="1" applyBorder="1" applyAlignment="1">
      <alignment horizontal="center"/>
    </xf>
    <xf numFmtId="0" fontId="9"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0" fillId="0" borderId="2" xfId="0" applyBorder="1" applyAlignment="1">
      <alignment horizontal="center"/>
    </xf>
    <xf numFmtId="0" fontId="0" fillId="0" borderId="1" xfId="0" applyFont="1" applyBorder="1" applyAlignment="1">
      <alignment horizontal="center"/>
    </xf>
    <xf numFmtId="0" fontId="0" fillId="0" borderId="3" xfId="0" applyFont="1" applyBorder="1" applyAlignment="1">
      <alignment horizontal="center"/>
    </xf>
    <xf numFmtId="0" fontId="2" fillId="0" borderId="2" xfId="0" applyFont="1" applyBorder="1" applyAlignment="1">
      <alignment horizontal="left"/>
    </xf>
    <xf numFmtId="0" fontId="2" fillId="0" borderId="1" xfId="0" applyFont="1" applyBorder="1" applyAlignment="1">
      <alignment horizontal="left"/>
    </xf>
    <xf numFmtId="0" fontId="2" fillId="0" borderId="3" xfId="0" applyFont="1" applyBorder="1" applyAlignment="1">
      <alignment horizontal="left"/>
    </xf>
    <xf numFmtId="164" fontId="0" fillId="0" borderId="1" xfId="0" applyNumberFormat="1" applyBorder="1" applyAlignment="1">
      <alignment horizontal="center"/>
    </xf>
    <xf numFmtId="164" fontId="0" fillId="0" borderId="3" xfId="0" applyNumberFormat="1" applyBorder="1" applyAlignment="1">
      <alignment horizontal="center"/>
    </xf>
    <xf numFmtId="0" fontId="6" fillId="0" borderId="2" xfId="0" applyFont="1" applyBorder="1" applyAlignment="1">
      <alignment horizontal="left" wrapText="1"/>
    </xf>
    <xf numFmtId="0" fontId="6" fillId="0" borderId="1" xfId="0" applyFont="1" applyBorder="1" applyAlignment="1">
      <alignment horizontal="left" wrapText="1"/>
    </xf>
    <xf numFmtId="0" fontId="6" fillId="0" borderId="3" xfId="0" applyFont="1" applyBorder="1" applyAlignment="1">
      <alignment horizontal="left" wrapText="1"/>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 xfId="0" applyBorder="1" applyAlignment="1">
      <alignment horizontal="center"/>
    </xf>
    <xf numFmtId="0" fontId="0" fillId="0" borderId="3" xfId="0" applyBorder="1" applyAlignment="1">
      <alignment horizontal="center"/>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AppData/Local/Microsoft/Windows/Temporary%20Internet%20Files/Content.Outlook/H2LQM206/Cen&#237;k%20vol&#225;n&#237;%20BC.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
  <sheetViews>
    <sheetView tabSelected="1" workbookViewId="0">
      <selection activeCell="A20" sqref="A20"/>
    </sheetView>
  </sheetViews>
  <sheetFormatPr defaultRowHeight="14.4" x14ac:dyDescent="0.3"/>
  <cols>
    <col min="1" max="1" width="68.5546875" customWidth="1"/>
    <col min="2" max="2" width="18.109375" customWidth="1"/>
    <col min="3" max="3" width="14" customWidth="1"/>
    <col min="4" max="4" width="14.88671875" customWidth="1"/>
    <col min="5" max="5" width="15.5546875" customWidth="1"/>
    <col min="6" max="6" width="58" style="21" customWidth="1"/>
    <col min="7" max="8" width="11.44140625" bestFit="1" customWidth="1"/>
  </cols>
  <sheetData>
    <row r="1" spans="1:12" ht="28.8" x14ac:dyDescent="0.55000000000000004">
      <c r="A1" s="64" t="s">
        <v>45</v>
      </c>
      <c r="B1" s="65"/>
      <c r="C1" s="65"/>
      <c r="D1" s="65"/>
      <c r="E1" s="66"/>
      <c r="F1" s="20"/>
      <c r="G1" s="3"/>
      <c r="H1" s="3"/>
      <c r="I1" s="3"/>
      <c r="J1" s="3"/>
    </row>
    <row r="2" spans="1:12" ht="17.25" customHeight="1" x14ac:dyDescent="0.55000000000000004">
      <c r="A2" s="67" t="s">
        <v>46</v>
      </c>
      <c r="B2" s="68"/>
      <c r="C2" s="68"/>
      <c r="D2" s="68"/>
      <c r="E2" s="69"/>
      <c r="F2" s="20"/>
      <c r="G2" s="3"/>
      <c r="H2" s="3"/>
      <c r="I2" s="3"/>
      <c r="J2" s="3"/>
    </row>
    <row r="3" spans="1:12" ht="18" x14ac:dyDescent="0.35">
      <c r="A3" s="61" t="s">
        <v>1</v>
      </c>
      <c r="B3" s="62"/>
      <c r="C3" s="62"/>
      <c r="D3" s="62"/>
      <c r="E3" s="63"/>
    </row>
    <row r="4" spans="1:12" x14ac:dyDescent="0.3">
      <c r="A4" s="10" t="s">
        <v>42</v>
      </c>
      <c r="B4" s="7">
        <f>14000*1.21</f>
        <v>16940</v>
      </c>
      <c r="C4" s="53" t="s">
        <v>25</v>
      </c>
      <c r="D4" s="53"/>
      <c r="E4" s="54"/>
    </row>
    <row r="5" spans="1:12" x14ac:dyDescent="0.3">
      <c r="A5" t="s">
        <v>227</v>
      </c>
      <c r="B5" s="7">
        <f>12*475*1.21</f>
        <v>6897</v>
      </c>
      <c r="C5" s="53" t="s">
        <v>25</v>
      </c>
      <c r="D5" s="53"/>
      <c r="E5" s="54"/>
      <c r="F5" s="26"/>
    </row>
    <row r="6" spans="1:12" x14ac:dyDescent="0.3">
      <c r="A6" s="10"/>
      <c r="B6" s="56" t="s">
        <v>37</v>
      </c>
      <c r="C6" s="56"/>
      <c r="D6" s="56" t="s">
        <v>38</v>
      </c>
      <c r="E6" s="57"/>
      <c r="F6" s="24"/>
    </row>
    <row r="7" spans="1:12" x14ac:dyDescent="0.3">
      <c r="A7" s="10" t="s">
        <v>41</v>
      </c>
      <c r="B7" s="73">
        <v>0</v>
      </c>
      <c r="C7" s="73"/>
      <c r="D7" s="73">
        <v>0</v>
      </c>
      <c r="E7" s="74"/>
    </row>
    <row r="8" spans="1:12" x14ac:dyDescent="0.3">
      <c r="A8" s="10" t="s">
        <v>40</v>
      </c>
      <c r="B8" s="73">
        <v>3.1338999999999997</v>
      </c>
      <c r="C8" s="73"/>
      <c r="D8" s="73">
        <v>7.85</v>
      </c>
      <c r="E8" s="74"/>
    </row>
    <row r="9" spans="1:12" x14ac:dyDescent="0.3">
      <c r="A9" s="10" t="s">
        <v>39</v>
      </c>
      <c r="B9" s="73">
        <v>3.13</v>
      </c>
      <c r="C9" s="73"/>
      <c r="D9" s="73">
        <v>3.13</v>
      </c>
      <c r="E9" s="74"/>
    </row>
    <row r="10" spans="1:12" x14ac:dyDescent="0.3">
      <c r="A10" s="10" t="s">
        <v>225</v>
      </c>
      <c r="B10" s="73">
        <v>4.9489000000000001</v>
      </c>
      <c r="C10" s="73"/>
      <c r="D10" s="73">
        <v>10.88</v>
      </c>
      <c r="E10" s="74"/>
      <c r="F10" s="24"/>
    </row>
    <row r="11" spans="1:12" x14ac:dyDescent="0.3">
      <c r="A11" s="10" t="s">
        <v>48</v>
      </c>
      <c r="B11" s="73">
        <v>32.67</v>
      </c>
      <c r="C11" s="73"/>
      <c r="D11" s="73">
        <v>32.67</v>
      </c>
      <c r="E11" s="74"/>
    </row>
    <row r="12" spans="1:12" ht="18" x14ac:dyDescent="0.35">
      <c r="A12" s="61" t="s">
        <v>2</v>
      </c>
      <c r="B12" s="62"/>
      <c r="C12" s="62"/>
      <c r="D12" s="62"/>
      <c r="E12" s="63"/>
    </row>
    <row r="13" spans="1:12" x14ac:dyDescent="0.3">
      <c r="A13" s="10" t="s">
        <v>24</v>
      </c>
      <c r="B13" s="7">
        <f>1.21</f>
        <v>1.21</v>
      </c>
      <c r="C13" s="53" t="s">
        <v>23</v>
      </c>
      <c r="D13" s="53"/>
      <c r="E13" s="54"/>
      <c r="F13" s="5"/>
      <c r="G13" s="4"/>
      <c r="H13" s="4"/>
      <c r="I13" s="4"/>
      <c r="J13" s="4"/>
      <c r="K13" s="4"/>
      <c r="L13" s="4"/>
    </row>
    <row r="14" spans="1:12" x14ac:dyDescent="0.3">
      <c r="A14" s="11" t="s">
        <v>29</v>
      </c>
      <c r="B14" s="7">
        <f>0.4*1.21</f>
        <v>0.48399999999999999</v>
      </c>
      <c r="C14" s="53" t="s">
        <v>43</v>
      </c>
      <c r="D14" s="53"/>
      <c r="E14" s="54"/>
      <c r="F14" s="22"/>
      <c r="G14" s="2"/>
      <c r="H14" s="2"/>
      <c r="I14" s="2"/>
      <c r="J14" s="2"/>
      <c r="K14" s="2"/>
      <c r="L14" s="2"/>
    </row>
    <row r="15" spans="1:12" x14ac:dyDescent="0.3">
      <c r="A15" s="30" t="s">
        <v>35</v>
      </c>
      <c r="B15" s="19" t="s">
        <v>36</v>
      </c>
      <c r="C15" s="81"/>
      <c r="D15" s="81"/>
      <c r="E15" s="82"/>
      <c r="F15"/>
      <c r="G15" s="2"/>
      <c r="H15" s="2"/>
      <c r="I15" s="2"/>
      <c r="J15" s="2"/>
      <c r="K15" s="2"/>
      <c r="L15" s="2"/>
    </row>
    <row r="16" spans="1:12" x14ac:dyDescent="0.3">
      <c r="A16" s="10" t="s">
        <v>0</v>
      </c>
      <c r="B16" s="7">
        <f>200*1.21</f>
        <v>242</v>
      </c>
      <c r="C16" s="53" t="s">
        <v>23</v>
      </c>
      <c r="D16" s="53"/>
      <c r="E16" s="54"/>
      <c r="F16" s="5"/>
      <c r="G16" s="4"/>
      <c r="H16" s="4"/>
      <c r="I16" s="4"/>
      <c r="J16" s="4"/>
      <c r="K16" s="4"/>
      <c r="L16" s="4"/>
    </row>
    <row r="17" spans="1:12" x14ac:dyDescent="0.3">
      <c r="A17" s="11" t="s">
        <v>47</v>
      </c>
      <c r="B17" s="19" t="s">
        <v>36</v>
      </c>
      <c r="C17" s="78"/>
      <c r="D17" s="79"/>
      <c r="E17" s="80"/>
      <c r="F17" s="5"/>
      <c r="G17" s="4"/>
      <c r="H17" s="4"/>
      <c r="I17" s="4"/>
      <c r="J17" s="4"/>
      <c r="K17" s="4"/>
      <c r="L17" s="4"/>
    </row>
    <row r="18" spans="1:12" x14ac:dyDescent="0.3">
      <c r="A18" s="70" t="s">
        <v>26</v>
      </c>
      <c r="B18" s="71"/>
      <c r="C18" s="71"/>
      <c r="D18" s="71"/>
      <c r="E18" s="72"/>
    </row>
    <row r="19" spans="1:12" x14ac:dyDescent="0.3">
      <c r="A19" s="41" t="s">
        <v>226</v>
      </c>
      <c r="B19" s="7">
        <v>107.69</v>
      </c>
      <c r="C19" s="53" t="s">
        <v>23</v>
      </c>
      <c r="D19" s="53"/>
      <c r="E19" s="54"/>
      <c r="F19" s="24"/>
    </row>
    <row r="20" spans="1:12" x14ac:dyDescent="0.3">
      <c r="A20" s="10" t="s">
        <v>3</v>
      </c>
      <c r="B20" s="7">
        <v>193.6</v>
      </c>
      <c r="C20" s="53" t="s">
        <v>23</v>
      </c>
      <c r="D20" s="53"/>
      <c r="E20" s="54"/>
    </row>
    <row r="21" spans="1:12" x14ac:dyDescent="0.3">
      <c r="A21" s="10" t="s">
        <v>4</v>
      </c>
      <c r="B21" s="7">
        <v>229.9</v>
      </c>
      <c r="C21" s="53" t="s">
        <v>23</v>
      </c>
      <c r="D21" s="53"/>
      <c r="E21" s="54"/>
    </row>
    <row r="22" spans="1:12" x14ac:dyDescent="0.3">
      <c r="A22" s="10" t="s">
        <v>5</v>
      </c>
      <c r="B22" s="7">
        <v>314.59999999999997</v>
      </c>
      <c r="C22" s="53" t="s">
        <v>23</v>
      </c>
      <c r="D22" s="53"/>
      <c r="E22" s="54"/>
    </row>
    <row r="23" spans="1:12" x14ac:dyDescent="0.3">
      <c r="A23" s="10" t="s">
        <v>6</v>
      </c>
      <c r="B23" s="7">
        <v>484</v>
      </c>
      <c r="C23" s="53" t="s">
        <v>23</v>
      </c>
      <c r="D23" s="53"/>
      <c r="E23" s="54"/>
    </row>
    <row r="24" spans="1:12" x14ac:dyDescent="0.3">
      <c r="A24" s="55" t="s">
        <v>7</v>
      </c>
      <c r="B24" s="56"/>
      <c r="C24" s="56"/>
      <c r="D24" s="56"/>
      <c r="E24" s="57"/>
    </row>
    <row r="25" spans="1:12" x14ac:dyDescent="0.3">
      <c r="A25" s="12" t="s">
        <v>8</v>
      </c>
      <c r="B25" s="8" t="s">
        <v>9</v>
      </c>
      <c r="C25" s="8" t="s">
        <v>10</v>
      </c>
      <c r="D25" s="6" t="s">
        <v>11</v>
      </c>
      <c r="E25" s="13"/>
    </row>
    <row r="26" spans="1:12" x14ac:dyDescent="0.3">
      <c r="A26" s="14" t="s">
        <v>12</v>
      </c>
      <c r="B26" s="7">
        <v>6.3041</v>
      </c>
      <c r="C26" s="7">
        <v>1.6577000000000002</v>
      </c>
      <c r="D26" s="7">
        <v>1.9843999999999997</v>
      </c>
      <c r="E26" s="15"/>
      <c r="F26" s="23"/>
      <c r="G26" s="1"/>
    </row>
    <row r="27" spans="1:12" x14ac:dyDescent="0.3">
      <c r="A27" s="14" t="s">
        <v>13</v>
      </c>
      <c r="B27" s="7">
        <v>30.516199999999998</v>
      </c>
      <c r="C27" s="7">
        <v>17.811199999999999</v>
      </c>
      <c r="D27" s="7">
        <v>9.68</v>
      </c>
      <c r="E27" s="15"/>
      <c r="F27" s="23"/>
      <c r="G27" s="1"/>
    </row>
    <row r="28" spans="1:12" x14ac:dyDescent="0.3">
      <c r="A28" s="14" t="s">
        <v>14</v>
      </c>
      <c r="B28" s="7">
        <v>61.008200000000002</v>
      </c>
      <c r="C28" s="7">
        <v>35.586100000000002</v>
      </c>
      <c r="D28" s="7">
        <v>14.52</v>
      </c>
      <c r="E28" s="15"/>
      <c r="F28" s="23"/>
      <c r="G28" s="1"/>
    </row>
    <row r="29" spans="1:12" x14ac:dyDescent="0.3">
      <c r="A29" s="55" t="s">
        <v>27</v>
      </c>
      <c r="B29" s="56"/>
      <c r="C29" s="56"/>
      <c r="D29" s="56"/>
      <c r="E29" s="57"/>
    </row>
    <row r="30" spans="1:12" x14ac:dyDescent="0.3">
      <c r="A30" s="18" t="s">
        <v>30</v>
      </c>
      <c r="B30" s="9" t="s">
        <v>19</v>
      </c>
      <c r="C30" s="9" t="s">
        <v>20</v>
      </c>
      <c r="D30" s="9" t="s">
        <v>22</v>
      </c>
      <c r="E30" s="16" t="s">
        <v>21</v>
      </c>
    </row>
    <row r="31" spans="1:12" x14ac:dyDescent="0.3">
      <c r="A31" s="14" t="s">
        <v>17</v>
      </c>
      <c r="B31" s="7">
        <v>181.5</v>
      </c>
      <c r="C31" s="7">
        <v>302.5</v>
      </c>
      <c r="D31" s="7">
        <v>508.2</v>
      </c>
      <c r="E31" s="17">
        <v>726</v>
      </c>
      <c r="F31" s="25"/>
      <c r="G31" s="1"/>
      <c r="H31" s="1"/>
      <c r="I31" s="1"/>
      <c r="J31" s="1"/>
    </row>
    <row r="32" spans="1:12" x14ac:dyDescent="0.3">
      <c r="A32" s="10" t="s">
        <v>18</v>
      </c>
      <c r="B32" s="7">
        <v>484</v>
      </c>
      <c r="C32" s="7">
        <v>847</v>
      </c>
      <c r="D32" s="7">
        <v>1391.5</v>
      </c>
      <c r="E32" s="17">
        <v>1996.5</v>
      </c>
      <c r="F32" s="23"/>
      <c r="G32" s="1"/>
      <c r="H32" s="1"/>
      <c r="I32" s="1"/>
      <c r="J32" s="1"/>
    </row>
    <row r="33" spans="1:10" x14ac:dyDescent="0.3">
      <c r="A33" s="10" t="s">
        <v>15</v>
      </c>
      <c r="B33" s="7">
        <v>1573</v>
      </c>
      <c r="C33" s="7">
        <v>2662</v>
      </c>
      <c r="D33" s="7">
        <v>4477</v>
      </c>
      <c r="E33" s="17">
        <v>6413</v>
      </c>
      <c r="F33" s="23"/>
      <c r="G33" s="1"/>
      <c r="H33" s="1"/>
      <c r="I33" s="1"/>
      <c r="J33" s="1"/>
    </row>
    <row r="34" spans="1:10" x14ac:dyDescent="0.3">
      <c r="A34" s="10" t="s">
        <v>16</v>
      </c>
      <c r="B34" s="7">
        <v>4477</v>
      </c>
      <c r="C34" s="7">
        <v>7260</v>
      </c>
      <c r="D34" s="7">
        <v>12100</v>
      </c>
      <c r="E34" s="17">
        <v>17545</v>
      </c>
      <c r="F34" s="23"/>
      <c r="G34" s="1"/>
      <c r="H34" s="1"/>
      <c r="I34" s="1"/>
      <c r="J34" s="1"/>
    </row>
    <row r="35" spans="1:10" x14ac:dyDescent="0.3">
      <c r="A35" s="58" t="s">
        <v>28</v>
      </c>
      <c r="B35" s="59"/>
      <c r="C35" s="59"/>
      <c r="D35" s="59"/>
      <c r="E35" s="60"/>
      <c r="F35" s="5"/>
      <c r="G35" s="5"/>
      <c r="H35" s="5"/>
      <c r="I35" s="5"/>
      <c r="J35" s="5"/>
    </row>
    <row r="36" spans="1:10" x14ac:dyDescent="0.3">
      <c r="A36" s="50" t="s">
        <v>34</v>
      </c>
      <c r="B36" s="51"/>
      <c r="C36" s="51"/>
      <c r="D36" s="51"/>
      <c r="E36" s="52"/>
    </row>
    <row r="37" spans="1:10" ht="71.25" customHeight="1" x14ac:dyDescent="0.3">
      <c r="A37" s="75" t="s">
        <v>44</v>
      </c>
      <c r="B37" s="76"/>
      <c r="C37" s="76"/>
      <c r="D37" s="76"/>
      <c r="E37" s="77"/>
      <c r="F37" s="24"/>
    </row>
    <row r="38" spans="1:10" ht="63.75" customHeight="1" x14ac:dyDescent="0.3">
      <c r="A38" s="42" t="s">
        <v>31</v>
      </c>
      <c r="B38" s="43"/>
      <c r="C38" s="43"/>
      <c r="D38" s="43"/>
      <c r="E38" s="44"/>
    </row>
    <row r="39" spans="1:10" ht="63.75" customHeight="1" x14ac:dyDescent="0.3">
      <c r="A39" s="42" t="s">
        <v>32</v>
      </c>
      <c r="B39" s="45"/>
      <c r="C39" s="45"/>
      <c r="D39" s="45"/>
      <c r="E39" s="46"/>
    </row>
    <row r="40" spans="1:10" ht="63.75" customHeight="1" thickBot="1" x14ac:dyDescent="0.35">
      <c r="A40" s="47" t="s">
        <v>33</v>
      </c>
      <c r="B40" s="48"/>
      <c r="C40" s="48"/>
      <c r="D40" s="48"/>
      <c r="E40" s="49"/>
    </row>
    <row r="41" spans="1:10" x14ac:dyDescent="0.3">
      <c r="F41" s="24"/>
    </row>
  </sheetData>
  <mergeCells count="37">
    <mergeCell ref="C19:E19"/>
    <mergeCell ref="C20:E20"/>
    <mergeCell ref="C21:E21"/>
    <mergeCell ref="C15:E15"/>
    <mergeCell ref="B10:C10"/>
    <mergeCell ref="B11:C11"/>
    <mergeCell ref="A12:E12"/>
    <mergeCell ref="C13:E13"/>
    <mergeCell ref="C14:E14"/>
    <mergeCell ref="C16:E16"/>
    <mergeCell ref="A18:E18"/>
    <mergeCell ref="D6:E6"/>
    <mergeCell ref="B6:C6"/>
    <mergeCell ref="B7:C7"/>
    <mergeCell ref="B8:C8"/>
    <mergeCell ref="B9:C9"/>
    <mergeCell ref="D7:E7"/>
    <mergeCell ref="D8:E8"/>
    <mergeCell ref="D9:E9"/>
    <mergeCell ref="D10:E10"/>
    <mergeCell ref="D11:E11"/>
    <mergeCell ref="C17:E17"/>
    <mergeCell ref="A3:E3"/>
    <mergeCell ref="A1:E1"/>
    <mergeCell ref="C4:E4"/>
    <mergeCell ref="C5:E5"/>
    <mergeCell ref="A2:E2"/>
    <mergeCell ref="A38:E38"/>
    <mergeCell ref="A39:E39"/>
    <mergeCell ref="A40:E40"/>
    <mergeCell ref="A36:E36"/>
    <mergeCell ref="C22:E22"/>
    <mergeCell ref="C23:E23"/>
    <mergeCell ref="A24:E24"/>
    <mergeCell ref="A29:E29"/>
    <mergeCell ref="A35:E35"/>
    <mergeCell ref="A37:E37"/>
  </mergeCells>
  <hyperlinks>
    <hyperlink ref="A15" r:id="rId1" location="'seznam VPN'!A1"/>
  </hyperlinks>
  <pageMargins left="0.7" right="0.7" top="0.78740157499999996" bottom="0.78740157499999996" header="0.3" footer="0.3"/>
  <pageSetup paperSize="9" orientation="portrait" horizontalDpi="300"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5"/>
  <sheetViews>
    <sheetView topLeftCell="A49" workbookViewId="0">
      <selection activeCell="A26" sqref="A26"/>
    </sheetView>
  </sheetViews>
  <sheetFormatPr defaultRowHeight="14.4" x14ac:dyDescent="0.3"/>
  <cols>
    <col min="1" max="1" width="12.44140625" bestFit="1" customWidth="1"/>
    <col min="2" max="2" width="11.44140625" bestFit="1" customWidth="1"/>
    <col min="3" max="3" width="14.44140625" bestFit="1" customWidth="1"/>
    <col min="4" max="4" width="29.44140625" bestFit="1" customWidth="1"/>
  </cols>
  <sheetData>
    <row r="1" spans="1:5" ht="15" thickBot="1" x14ac:dyDescent="0.35">
      <c r="A1" s="38" t="s">
        <v>49</v>
      </c>
      <c r="B1" s="39" t="s">
        <v>50</v>
      </c>
      <c r="C1" s="39" t="s">
        <v>51</v>
      </c>
      <c r="D1" s="39" t="s">
        <v>52</v>
      </c>
      <c r="E1" s="40" t="s">
        <v>53</v>
      </c>
    </row>
    <row r="2" spans="1:5" x14ac:dyDescent="0.3">
      <c r="A2" s="34" t="s">
        <v>54</v>
      </c>
      <c r="B2" s="35" t="s">
        <v>55</v>
      </c>
      <c r="C2" s="36">
        <v>420724906338</v>
      </c>
      <c r="D2" s="35" t="s">
        <v>56</v>
      </c>
      <c r="E2" s="37" t="s">
        <v>57</v>
      </c>
    </row>
    <row r="3" spans="1:5" x14ac:dyDescent="0.3">
      <c r="A3" s="10" t="s">
        <v>224</v>
      </c>
      <c r="B3" s="27" t="s">
        <v>58</v>
      </c>
      <c r="C3" s="31">
        <v>420728846173</v>
      </c>
      <c r="D3" s="27" t="s">
        <v>59</v>
      </c>
      <c r="E3" s="15" t="s">
        <v>60</v>
      </c>
    </row>
    <row r="4" spans="1:5" x14ac:dyDescent="0.3">
      <c r="A4" s="10" t="s">
        <v>61</v>
      </c>
      <c r="B4" s="27" t="s">
        <v>62</v>
      </c>
      <c r="C4" s="31">
        <v>420724906337</v>
      </c>
      <c r="D4" s="27" t="s">
        <v>63</v>
      </c>
      <c r="E4" s="15" t="s">
        <v>64</v>
      </c>
    </row>
    <row r="5" spans="1:5" x14ac:dyDescent="0.3">
      <c r="A5" s="10" t="s">
        <v>65</v>
      </c>
      <c r="B5" s="27" t="s">
        <v>66</v>
      </c>
      <c r="C5" s="31">
        <v>420723652251</v>
      </c>
      <c r="D5" s="27" t="s">
        <v>67</v>
      </c>
      <c r="E5" s="15" t="s">
        <v>57</v>
      </c>
    </row>
    <row r="6" spans="1:5" x14ac:dyDescent="0.3">
      <c r="A6" s="10" t="s">
        <v>68</v>
      </c>
      <c r="B6" s="27" t="s">
        <v>69</v>
      </c>
      <c r="C6" s="31">
        <v>420605159995</v>
      </c>
      <c r="D6" s="27" t="s">
        <v>70</v>
      </c>
      <c r="E6" s="15" t="s">
        <v>60</v>
      </c>
    </row>
    <row r="7" spans="1:5" x14ac:dyDescent="0.3">
      <c r="A7" s="10" t="s">
        <v>71</v>
      </c>
      <c r="B7" s="27" t="s">
        <v>72</v>
      </c>
      <c r="C7" s="31">
        <v>420606646616</v>
      </c>
      <c r="D7" s="27" t="s">
        <v>73</v>
      </c>
      <c r="E7" s="15" t="s">
        <v>64</v>
      </c>
    </row>
    <row r="8" spans="1:5" x14ac:dyDescent="0.3">
      <c r="A8" s="10" t="s">
        <v>74</v>
      </c>
      <c r="B8" s="27" t="s">
        <v>75</v>
      </c>
      <c r="C8" s="31">
        <v>420607127959</v>
      </c>
      <c r="D8" s="27" t="s">
        <v>76</v>
      </c>
      <c r="E8" s="15" t="s">
        <v>60</v>
      </c>
    </row>
    <row r="9" spans="1:5" x14ac:dyDescent="0.3">
      <c r="A9" s="10" t="s">
        <v>77</v>
      </c>
      <c r="B9" s="27" t="s">
        <v>78</v>
      </c>
      <c r="C9" s="31">
        <v>420778412997</v>
      </c>
      <c r="D9" s="27" t="s">
        <v>79</v>
      </c>
      <c r="E9" s="15" t="s">
        <v>57</v>
      </c>
    </row>
    <row r="10" spans="1:5" x14ac:dyDescent="0.3">
      <c r="A10" s="10" t="s">
        <v>80</v>
      </c>
      <c r="B10" s="27" t="s">
        <v>81</v>
      </c>
      <c r="C10" s="31">
        <v>420725653058</v>
      </c>
      <c r="D10" s="27" t="s">
        <v>82</v>
      </c>
      <c r="E10" s="15" t="s">
        <v>83</v>
      </c>
    </row>
    <row r="11" spans="1:5" x14ac:dyDescent="0.3">
      <c r="A11" s="10" t="s">
        <v>84</v>
      </c>
      <c r="B11" s="27" t="s">
        <v>85</v>
      </c>
      <c r="C11" s="31">
        <v>420778433710</v>
      </c>
      <c r="D11" s="27" t="s">
        <v>86</v>
      </c>
      <c r="E11" s="15" t="s">
        <v>57</v>
      </c>
    </row>
    <row r="12" spans="1:5" x14ac:dyDescent="0.3">
      <c r="A12" s="10" t="s">
        <v>87</v>
      </c>
      <c r="B12" s="27" t="s">
        <v>88</v>
      </c>
      <c r="C12" s="31">
        <v>420724530536</v>
      </c>
      <c r="D12" s="27" t="s">
        <v>89</v>
      </c>
      <c r="E12" s="15" t="s">
        <v>57</v>
      </c>
    </row>
    <row r="13" spans="1:5" x14ac:dyDescent="0.3">
      <c r="A13" s="10" t="s">
        <v>90</v>
      </c>
      <c r="B13" s="27" t="s">
        <v>58</v>
      </c>
      <c r="C13" s="31">
        <v>420602114585</v>
      </c>
      <c r="D13" s="27" t="s">
        <v>91</v>
      </c>
      <c r="E13" s="15" t="s">
        <v>57</v>
      </c>
    </row>
    <row r="14" spans="1:5" x14ac:dyDescent="0.3">
      <c r="A14" s="10" t="s">
        <v>92</v>
      </c>
      <c r="B14" s="27" t="s">
        <v>93</v>
      </c>
      <c r="C14" s="31">
        <v>420778412996</v>
      </c>
      <c r="D14" s="27" t="s">
        <v>94</v>
      </c>
      <c r="E14" s="15" t="s">
        <v>57</v>
      </c>
    </row>
    <row r="15" spans="1:5" x14ac:dyDescent="0.3">
      <c r="A15" s="10" t="s">
        <v>95</v>
      </c>
      <c r="B15" s="27" t="s">
        <v>88</v>
      </c>
      <c r="C15" s="31">
        <v>420773769589</v>
      </c>
      <c r="D15" s="27" t="s">
        <v>96</v>
      </c>
      <c r="E15" s="15" t="s">
        <v>57</v>
      </c>
    </row>
    <row r="16" spans="1:5" x14ac:dyDescent="0.3">
      <c r="A16" s="10" t="s">
        <v>97</v>
      </c>
      <c r="B16" s="27" t="s">
        <v>98</v>
      </c>
      <c r="C16" s="31">
        <v>420773769599</v>
      </c>
      <c r="D16" s="27" t="s">
        <v>99</v>
      </c>
      <c r="E16" s="15" t="s">
        <v>60</v>
      </c>
    </row>
    <row r="17" spans="1:5" x14ac:dyDescent="0.3">
      <c r="A17" s="10" t="s">
        <v>100</v>
      </c>
      <c r="B17" s="27" t="s">
        <v>101</v>
      </c>
      <c r="C17" s="31">
        <v>420607836866</v>
      </c>
      <c r="D17" s="27" t="s">
        <v>102</v>
      </c>
      <c r="E17" s="15" t="s">
        <v>83</v>
      </c>
    </row>
    <row r="18" spans="1:5" x14ac:dyDescent="0.3">
      <c r="A18" s="10" t="s">
        <v>103</v>
      </c>
      <c r="B18" s="27" t="s">
        <v>104</v>
      </c>
      <c r="C18" s="31">
        <v>420733373139</v>
      </c>
      <c r="D18" s="27" t="s">
        <v>105</v>
      </c>
      <c r="E18" s="15" t="s">
        <v>60</v>
      </c>
    </row>
    <row r="19" spans="1:5" x14ac:dyDescent="0.3">
      <c r="A19" s="10" t="s">
        <v>106</v>
      </c>
      <c r="B19" s="27" t="s">
        <v>107</v>
      </c>
      <c r="C19" s="31">
        <v>420778521224</v>
      </c>
      <c r="D19" s="27" t="s">
        <v>108</v>
      </c>
      <c r="E19" s="15" t="s">
        <v>83</v>
      </c>
    </row>
    <row r="20" spans="1:5" x14ac:dyDescent="0.3">
      <c r="A20" s="10" t="s">
        <v>109</v>
      </c>
      <c r="B20" s="27" t="s">
        <v>110</v>
      </c>
      <c r="C20" s="31">
        <v>420723331847</v>
      </c>
      <c r="D20" s="27" t="s">
        <v>111</v>
      </c>
      <c r="E20" s="15" t="s">
        <v>60</v>
      </c>
    </row>
    <row r="21" spans="1:5" x14ac:dyDescent="0.3">
      <c r="A21" s="10" t="s">
        <v>112</v>
      </c>
      <c r="B21" s="27" t="s">
        <v>113</v>
      </c>
      <c r="C21" s="31">
        <v>420774893007</v>
      </c>
      <c r="D21" s="27" t="s">
        <v>114</v>
      </c>
      <c r="E21" s="15" t="s">
        <v>57</v>
      </c>
    </row>
    <row r="22" spans="1:5" x14ac:dyDescent="0.3">
      <c r="A22" s="10" t="s">
        <v>115</v>
      </c>
      <c r="B22" s="27" t="s">
        <v>81</v>
      </c>
      <c r="C22" s="31">
        <v>420604344267</v>
      </c>
      <c r="D22" s="27" t="s">
        <v>116</v>
      </c>
      <c r="E22" s="15" t="s">
        <v>60</v>
      </c>
    </row>
    <row r="23" spans="1:5" x14ac:dyDescent="0.3">
      <c r="A23" s="10" t="s">
        <v>117</v>
      </c>
      <c r="B23" s="27" t="s">
        <v>118</v>
      </c>
      <c r="C23" s="31">
        <v>420778412402</v>
      </c>
      <c r="D23" s="27" t="s">
        <v>119</v>
      </c>
      <c r="E23" s="15" t="s">
        <v>57</v>
      </c>
    </row>
    <row r="24" spans="1:5" x14ac:dyDescent="0.3">
      <c r="A24" s="10" t="s">
        <v>120</v>
      </c>
      <c r="B24" s="27" t="s">
        <v>121</v>
      </c>
      <c r="C24" s="31">
        <v>420602767139</v>
      </c>
      <c r="D24" s="27" t="s">
        <v>122</v>
      </c>
      <c r="E24" s="15" t="s">
        <v>57</v>
      </c>
    </row>
    <row r="25" spans="1:5" x14ac:dyDescent="0.3">
      <c r="A25" s="10" t="s">
        <v>123</v>
      </c>
      <c r="B25" s="27" t="s">
        <v>58</v>
      </c>
      <c r="C25" s="31">
        <v>420777468681</v>
      </c>
      <c r="D25" s="27" t="s">
        <v>124</v>
      </c>
      <c r="E25" s="15" t="s">
        <v>57</v>
      </c>
    </row>
    <row r="26" spans="1:5" x14ac:dyDescent="0.3">
      <c r="A26" s="10" t="s">
        <v>125</v>
      </c>
      <c r="B26" s="27" t="s">
        <v>101</v>
      </c>
      <c r="C26" s="31">
        <v>420737134469</v>
      </c>
      <c r="D26" s="27" t="s">
        <v>126</v>
      </c>
      <c r="E26" s="15" t="s">
        <v>60</v>
      </c>
    </row>
    <row r="27" spans="1:5" x14ac:dyDescent="0.3">
      <c r="A27" s="10" t="s">
        <v>127</v>
      </c>
      <c r="B27" s="27" t="s">
        <v>118</v>
      </c>
      <c r="C27" s="31">
        <v>420777468682</v>
      </c>
      <c r="D27" s="27" t="s">
        <v>128</v>
      </c>
      <c r="E27" s="15" t="s">
        <v>57</v>
      </c>
    </row>
    <row r="28" spans="1:5" x14ac:dyDescent="0.3">
      <c r="A28" s="10" t="s">
        <v>129</v>
      </c>
      <c r="B28" s="27" t="s">
        <v>104</v>
      </c>
      <c r="C28" s="31">
        <v>420607848214</v>
      </c>
      <c r="D28" s="27" t="s">
        <v>130</v>
      </c>
      <c r="E28" s="15" t="s">
        <v>60</v>
      </c>
    </row>
    <row r="29" spans="1:5" x14ac:dyDescent="0.3">
      <c r="A29" s="10" t="s">
        <v>131</v>
      </c>
      <c r="B29" s="27" t="s">
        <v>66</v>
      </c>
      <c r="C29" s="31">
        <v>420724496920</v>
      </c>
      <c r="D29" s="27" t="s">
        <v>132</v>
      </c>
      <c r="E29" s="15" t="s">
        <v>64</v>
      </c>
    </row>
    <row r="30" spans="1:5" x14ac:dyDescent="0.3">
      <c r="A30" s="10" t="s">
        <v>133</v>
      </c>
      <c r="B30" s="27" t="s">
        <v>134</v>
      </c>
      <c r="C30" s="31">
        <v>420736745552</v>
      </c>
      <c r="D30" s="27" t="s">
        <v>135</v>
      </c>
      <c r="E30" s="15" t="s">
        <v>60</v>
      </c>
    </row>
    <row r="31" spans="1:5" x14ac:dyDescent="0.3">
      <c r="A31" s="10" t="s">
        <v>136</v>
      </c>
      <c r="B31" s="27" t="s">
        <v>137</v>
      </c>
      <c r="C31" s="31">
        <v>420724348568</v>
      </c>
      <c r="D31" s="27" t="s">
        <v>138</v>
      </c>
      <c r="E31" s="15" t="s">
        <v>137</v>
      </c>
    </row>
    <row r="32" spans="1:5" x14ac:dyDescent="0.3">
      <c r="A32" s="10" t="s">
        <v>139</v>
      </c>
      <c r="B32" s="27" t="s">
        <v>118</v>
      </c>
      <c r="C32" s="31">
        <v>420778449676</v>
      </c>
      <c r="D32" s="27" t="s">
        <v>140</v>
      </c>
      <c r="E32" s="15" t="s">
        <v>57</v>
      </c>
    </row>
    <row r="33" spans="1:5" x14ac:dyDescent="0.3">
      <c r="A33" s="10" t="s">
        <v>141</v>
      </c>
      <c r="B33" s="27" t="s">
        <v>142</v>
      </c>
      <c r="C33" s="31">
        <v>420732209506</v>
      </c>
      <c r="D33" s="27" t="s">
        <v>143</v>
      </c>
      <c r="E33" s="15" t="s">
        <v>60</v>
      </c>
    </row>
    <row r="34" spans="1:5" x14ac:dyDescent="0.3">
      <c r="A34" s="10" t="s">
        <v>144</v>
      </c>
      <c r="B34" s="27" t="s">
        <v>142</v>
      </c>
      <c r="C34" s="31">
        <v>420777468684</v>
      </c>
      <c r="D34" s="27" t="s">
        <v>145</v>
      </c>
      <c r="E34" s="15" t="s">
        <v>83</v>
      </c>
    </row>
    <row r="35" spans="1:5" x14ac:dyDescent="0.3">
      <c r="A35" s="10" t="s">
        <v>146</v>
      </c>
      <c r="B35" s="27" t="s">
        <v>72</v>
      </c>
      <c r="C35" s="31">
        <v>420602123709</v>
      </c>
      <c r="D35" s="27" t="s">
        <v>147</v>
      </c>
      <c r="E35" s="15" t="s">
        <v>83</v>
      </c>
    </row>
    <row r="36" spans="1:5" x14ac:dyDescent="0.3">
      <c r="A36" s="10" t="s">
        <v>148</v>
      </c>
      <c r="B36" s="27" t="s">
        <v>149</v>
      </c>
      <c r="C36" s="31">
        <v>420734315300</v>
      </c>
      <c r="D36" s="27" t="s">
        <v>150</v>
      </c>
      <c r="E36" s="15" t="s">
        <v>57</v>
      </c>
    </row>
    <row r="37" spans="1:5" x14ac:dyDescent="0.3">
      <c r="A37" s="10" t="s">
        <v>151</v>
      </c>
      <c r="B37" s="27" t="s">
        <v>152</v>
      </c>
      <c r="C37" s="31">
        <v>420777355453</v>
      </c>
      <c r="D37" s="27" t="s">
        <v>153</v>
      </c>
      <c r="E37" s="15" t="s">
        <v>60</v>
      </c>
    </row>
    <row r="38" spans="1:5" x14ac:dyDescent="0.3">
      <c r="A38" s="10" t="s">
        <v>154</v>
      </c>
      <c r="B38" s="27" t="s">
        <v>155</v>
      </c>
      <c r="C38" s="31">
        <v>420606162249</v>
      </c>
      <c r="D38" s="27" t="s">
        <v>156</v>
      </c>
      <c r="E38" s="15" t="s">
        <v>60</v>
      </c>
    </row>
    <row r="39" spans="1:5" x14ac:dyDescent="0.3">
      <c r="A39" s="10" t="s">
        <v>157</v>
      </c>
      <c r="B39" s="27" t="s">
        <v>158</v>
      </c>
      <c r="C39" s="31">
        <v>420778468552</v>
      </c>
      <c r="D39" s="27" t="s">
        <v>159</v>
      </c>
      <c r="E39" s="15" t="s">
        <v>57</v>
      </c>
    </row>
    <row r="40" spans="1:5" x14ac:dyDescent="0.3">
      <c r="A40" s="10" t="s">
        <v>160</v>
      </c>
      <c r="B40" s="27" t="s">
        <v>161</v>
      </c>
      <c r="C40" s="31">
        <v>420606795802</v>
      </c>
      <c r="D40" s="27" t="s">
        <v>162</v>
      </c>
      <c r="E40" s="15" t="s">
        <v>57</v>
      </c>
    </row>
    <row r="41" spans="1:5" x14ac:dyDescent="0.3">
      <c r="A41" s="10" t="s">
        <v>160</v>
      </c>
      <c r="B41" s="27" t="s">
        <v>163</v>
      </c>
      <c r="C41" s="31">
        <v>420602114586</v>
      </c>
      <c r="D41" s="27" t="s">
        <v>164</v>
      </c>
      <c r="E41" s="15" t="s">
        <v>57</v>
      </c>
    </row>
    <row r="42" spans="1:5" x14ac:dyDescent="0.3">
      <c r="A42" s="10" t="s">
        <v>165</v>
      </c>
      <c r="B42" s="27" t="s">
        <v>166</v>
      </c>
      <c r="C42" s="31">
        <v>420778532019</v>
      </c>
      <c r="D42" s="27" t="s">
        <v>162</v>
      </c>
      <c r="E42" s="15" t="s">
        <v>57</v>
      </c>
    </row>
    <row r="43" spans="1:5" x14ac:dyDescent="0.3">
      <c r="A43" s="10" t="s">
        <v>167</v>
      </c>
      <c r="B43" s="27" t="s">
        <v>168</v>
      </c>
      <c r="C43" s="31">
        <v>420778417617</v>
      </c>
      <c r="D43" s="27" t="s">
        <v>169</v>
      </c>
      <c r="E43" s="15" t="s">
        <v>57</v>
      </c>
    </row>
    <row r="44" spans="1:5" x14ac:dyDescent="0.3">
      <c r="A44" s="10" t="s">
        <v>170</v>
      </c>
      <c r="B44" s="27" t="s">
        <v>171</v>
      </c>
      <c r="C44" s="31">
        <v>420775422072</v>
      </c>
      <c r="D44" s="27" t="s">
        <v>172</v>
      </c>
      <c r="E44" s="15" t="s">
        <v>60</v>
      </c>
    </row>
    <row r="45" spans="1:5" x14ac:dyDescent="0.3">
      <c r="A45" s="10" t="s">
        <v>170</v>
      </c>
      <c r="B45" s="27" t="s">
        <v>173</v>
      </c>
      <c r="C45" s="31">
        <v>420775437793</v>
      </c>
      <c r="D45" s="27" t="s">
        <v>174</v>
      </c>
      <c r="E45" s="15" t="s">
        <v>60</v>
      </c>
    </row>
    <row r="46" spans="1:5" x14ac:dyDescent="0.3">
      <c r="A46" s="10" t="s">
        <v>175</v>
      </c>
      <c r="B46" s="27" t="s">
        <v>176</v>
      </c>
      <c r="C46" s="31">
        <v>420602114587</v>
      </c>
      <c r="D46" s="27" t="s">
        <v>177</v>
      </c>
      <c r="E46" s="15" t="s">
        <v>57</v>
      </c>
    </row>
    <row r="47" spans="1:5" x14ac:dyDescent="0.3">
      <c r="A47" s="10" t="s">
        <v>178</v>
      </c>
      <c r="B47" s="27" t="s">
        <v>134</v>
      </c>
      <c r="C47" s="31">
        <v>420608528521</v>
      </c>
      <c r="D47" s="27" t="s">
        <v>179</v>
      </c>
      <c r="E47" s="15" t="s">
        <v>60</v>
      </c>
    </row>
    <row r="48" spans="1:5" x14ac:dyDescent="0.3">
      <c r="A48" s="10" t="s">
        <v>180</v>
      </c>
      <c r="B48" s="27" t="s">
        <v>181</v>
      </c>
      <c r="C48" s="31">
        <v>420721223394</v>
      </c>
      <c r="D48" s="27" t="s">
        <v>182</v>
      </c>
      <c r="E48" s="15" t="s">
        <v>57</v>
      </c>
    </row>
    <row r="49" spans="1:5" x14ac:dyDescent="0.3">
      <c r="A49" s="10" t="s">
        <v>183</v>
      </c>
      <c r="B49" s="27" t="s">
        <v>137</v>
      </c>
      <c r="C49" s="31">
        <v>420724348567</v>
      </c>
      <c r="D49" s="27" t="s">
        <v>138</v>
      </c>
      <c r="E49" s="15" t="s">
        <v>137</v>
      </c>
    </row>
    <row r="50" spans="1:5" x14ac:dyDescent="0.3">
      <c r="A50" s="10" t="s">
        <v>184</v>
      </c>
      <c r="B50" s="27" t="s">
        <v>110</v>
      </c>
      <c r="C50" s="31">
        <v>420777468683</v>
      </c>
      <c r="D50" s="27" t="s">
        <v>185</v>
      </c>
      <c r="E50" s="15" t="s">
        <v>57</v>
      </c>
    </row>
    <row r="51" spans="1:5" x14ac:dyDescent="0.3">
      <c r="A51" s="10" t="s">
        <v>186</v>
      </c>
      <c r="B51" s="27" t="s">
        <v>187</v>
      </c>
      <c r="C51" s="31">
        <v>420737476023</v>
      </c>
      <c r="D51" s="27" t="s">
        <v>188</v>
      </c>
      <c r="E51" s="15" t="s">
        <v>60</v>
      </c>
    </row>
    <row r="52" spans="1:5" x14ac:dyDescent="0.3">
      <c r="A52" s="10" t="s">
        <v>189</v>
      </c>
      <c r="B52" s="27" t="s">
        <v>190</v>
      </c>
      <c r="C52" s="31">
        <v>420778412403</v>
      </c>
      <c r="D52" s="27" t="s">
        <v>119</v>
      </c>
      <c r="E52" s="15" t="s">
        <v>57</v>
      </c>
    </row>
    <row r="53" spans="1:5" x14ac:dyDescent="0.3">
      <c r="A53" s="10" t="s">
        <v>191</v>
      </c>
      <c r="B53" s="27" t="s">
        <v>192</v>
      </c>
      <c r="C53" s="31">
        <v>420778434616</v>
      </c>
      <c r="D53" s="27" t="s">
        <v>193</v>
      </c>
      <c r="E53" s="15" t="s">
        <v>57</v>
      </c>
    </row>
    <row r="54" spans="1:5" x14ac:dyDescent="0.3">
      <c r="A54" s="10" t="s">
        <v>194</v>
      </c>
      <c r="B54" s="27" t="s">
        <v>195</v>
      </c>
      <c r="C54" s="31">
        <v>420723734722</v>
      </c>
      <c r="D54" s="27" t="s">
        <v>196</v>
      </c>
      <c r="E54" s="15" t="s">
        <v>57</v>
      </c>
    </row>
    <row r="55" spans="1:5" x14ac:dyDescent="0.3">
      <c r="A55" s="10" t="s">
        <v>194</v>
      </c>
      <c r="B55" s="27" t="s">
        <v>58</v>
      </c>
      <c r="C55" s="31">
        <v>420723648892</v>
      </c>
      <c r="D55" s="27" t="s">
        <v>197</v>
      </c>
      <c r="E55" s="15" t="s">
        <v>64</v>
      </c>
    </row>
    <row r="56" spans="1:5" x14ac:dyDescent="0.3">
      <c r="A56" s="10" t="s">
        <v>194</v>
      </c>
      <c r="B56" s="27" t="s">
        <v>198</v>
      </c>
      <c r="C56" s="31">
        <v>420606927118</v>
      </c>
      <c r="D56" s="27" t="s">
        <v>199</v>
      </c>
      <c r="E56" s="15" t="s">
        <v>60</v>
      </c>
    </row>
    <row r="57" spans="1:5" x14ac:dyDescent="0.3">
      <c r="A57" s="10" t="s">
        <v>200</v>
      </c>
      <c r="B57" s="27" t="s">
        <v>201</v>
      </c>
      <c r="C57" s="31">
        <v>420778485295</v>
      </c>
      <c r="D57" s="27" t="s">
        <v>202</v>
      </c>
      <c r="E57" s="15" t="s">
        <v>60</v>
      </c>
    </row>
    <row r="58" spans="1:5" x14ac:dyDescent="0.3">
      <c r="A58" s="10" t="s">
        <v>203</v>
      </c>
      <c r="B58" s="27" t="s">
        <v>101</v>
      </c>
      <c r="C58" s="31">
        <v>420603553075</v>
      </c>
      <c r="D58" s="27" t="s">
        <v>204</v>
      </c>
      <c r="E58" s="15" t="s">
        <v>205</v>
      </c>
    </row>
    <row r="59" spans="1:5" x14ac:dyDescent="0.3">
      <c r="A59" s="10" t="s">
        <v>206</v>
      </c>
      <c r="B59" s="27" t="s">
        <v>207</v>
      </c>
      <c r="C59" s="31">
        <v>420604276391</v>
      </c>
      <c r="D59" s="27" t="s">
        <v>208</v>
      </c>
      <c r="E59" s="15" t="s">
        <v>205</v>
      </c>
    </row>
    <row r="60" spans="1:5" x14ac:dyDescent="0.3">
      <c r="A60" s="10" t="s">
        <v>209</v>
      </c>
      <c r="B60" s="27" t="s">
        <v>198</v>
      </c>
      <c r="C60" s="31">
        <v>420602123708</v>
      </c>
      <c r="D60" s="27" t="s">
        <v>210</v>
      </c>
      <c r="E60" s="15" t="s">
        <v>83</v>
      </c>
    </row>
    <row r="61" spans="1:5" x14ac:dyDescent="0.3">
      <c r="A61" s="10" t="s">
        <v>211</v>
      </c>
      <c r="B61" s="27" t="s">
        <v>212</v>
      </c>
      <c r="C61" s="31">
        <v>420778412404</v>
      </c>
      <c r="D61" s="27" t="s">
        <v>213</v>
      </c>
      <c r="E61" s="15" t="s">
        <v>57</v>
      </c>
    </row>
    <row r="62" spans="1:5" x14ac:dyDescent="0.3">
      <c r="A62" s="10" t="s">
        <v>214</v>
      </c>
      <c r="B62" s="27" t="s">
        <v>215</v>
      </c>
      <c r="C62" s="31">
        <v>420778412998</v>
      </c>
      <c r="D62" s="27" t="s">
        <v>216</v>
      </c>
      <c r="E62" s="15" t="s">
        <v>57</v>
      </c>
    </row>
    <row r="63" spans="1:5" x14ac:dyDescent="0.3">
      <c r="A63" s="10" t="s">
        <v>217</v>
      </c>
      <c r="B63" s="27" t="s">
        <v>110</v>
      </c>
      <c r="C63" s="31">
        <v>420737329542</v>
      </c>
      <c r="D63" s="27" t="s">
        <v>218</v>
      </c>
      <c r="E63" s="15" t="s">
        <v>60</v>
      </c>
    </row>
    <row r="64" spans="1:5" x14ac:dyDescent="0.3">
      <c r="A64" s="10" t="s">
        <v>219</v>
      </c>
      <c r="B64" s="27" t="s">
        <v>220</v>
      </c>
      <c r="C64" s="31">
        <v>420732124294</v>
      </c>
      <c r="D64" s="27" t="s">
        <v>221</v>
      </c>
      <c r="E64" s="15" t="s">
        <v>60</v>
      </c>
    </row>
    <row r="65" spans="1:5" ht="15" thickBot="1" x14ac:dyDescent="0.35">
      <c r="A65" s="28" t="s">
        <v>222</v>
      </c>
      <c r="B65" s="32" t="s">
        <v>198</v>
      </c>
      <c r="C65" s="33">
        <v>420778532018</v>
      </c>
      <c r="D65" s="32" t="s">
        <v>223</v>
      </c>
      <c r="E65" s="29"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2</vt:i4>
      </vt:variant>
    </vt:vector>
  </HeadingPairs>
  <TitlesOfParts>
    <vt:vector size="2" baseType="lpstr">
      <vt:lpstr>Ceník hovorů</vt:lpstr>
      <vt:lpstr>seznam VPN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tomasek_bohumir</dc:creator>
  <cp:lastModifiedBy>Tomec</cp:lastModifiedBy>
  <dcterms:created xsi:type="dcterms:W3CDTF">2015-02-09T07:54:51Z</dcterms:created>
  <dcterms:modified xsi:type="dcterms:W3CDTF">2015-03-09T12:00:52Z</dcterms:modified>
</cp:coreProperties>
</file>